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0-40\"/>
    </mc:Choice>
  </mc:AlternateContent>
  <bookViews>
    <workbookView xWindow="120" yWindow="120" windowWidth="9435" windowHeight="6915" activeTab="1"/>
  </bookViews>
  <sheets>
    <sheet name="Plate 3 - Sheet1" sheetId="1" r:id="rId1"/>
    <sheet name="Feuil1" sheetId="2" r:id="rId2"/>
  </sheets>
  <definedNames>
    <definedName name="MethodPointer1">297494944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N29" i="2" l="1"/>
  <c r="M29" i="2"/>
  <c r="K29" i="2"/>
  <c r="J29" i="2"/>
  <c r="H29" i="2"/>
  <c r="G29" i="2"/>
  <c r="E29" i="2"/>
  <c r="D29" i="2"/>
  <c r="N28" i="2"/>
  <c r="M28" i="2"/>
  <c r="K28" i="2"/>
  <c r="J28" i="2"/>
  <c r="H28" i="2"/>
  <c r="G28" i="2"/>
  <c r="E28" i="2"/>
  <c r="D28" i="2"/>
  <c r="N27" i="2"/>
  <c r="M27" i="2"/>
  <c r="K27" i="2"/>
  <c r="J27" i="2"/>
  <c r="H27" i="2"/>
  <c r="G27" i="2"/>
  <c r="E27" i="2"/>
  <c r="D27" i="2"/>
  <c r="N26" i="2"/>
  <c r="M26" i="2"/>
  <c r="K26" i="2"/>
  <c r="J26" i="2"/>
  <c r="H26" i="2"/>
  <c r="G26" i="2"/>
  <c r="E26" i="2"/>
  <c r="D26" i="2"/>
  <c r="N25" i="2"/>
  <c r="M25" i="2"/>
  <c r="K25" i="2"/>
  <c r="J25" i="2"/>
  <c r="H25" i="2"/>
  <c r="G25" i="2"/>
  <c r="E25" i="2"/>
  <c r="D25" i="2"/>
  <c r="N24" i="2"/>
  <c r="M24" i="2"/>
  <c r="K24" i="2"/>
  <c r="J24" i="2"/>
  <c r="H24" i="2"/>
  <c r="G24" i="2"/>
  <c r="E24" i="2"/>
  <c r="D24" i="2"/>
  <c r="N23" i="2"/>
  <c r="M23" i="2"/>
  <c r="K23" i="2"/>
  <c r="J23" i="2"/>
  <c r="H23" i="2"/>
  <c r="G23" i="2"/>
  <c r="E23" i="2"/>
  <c r="D23" i="2"/>
  <c r="N22" i="2"/>
  <c r="M22" i="2"/>
  <c r="K22" i="2"/>
  <c r="J22" i="2"/>
  <c r="H22" i="2"/>
  <c r="G22" i="2"/>
  <c r="E22" i="2"/>
  <c r="D22" i="2"/>
</calcChain>
</file>

<file path=xl/sharedStrings.xml><?xml version="1.0" encoding="utf-8"?>
<sst xmlns="http://schemas.openxmlformats.org/spreadsheetml/2006/main" count="39" uniqueCount="39">
  <si>
    <t>Software Version</t>
  </si>
  <si>
    <t>3.03.14</t>
  </si>
  <si>
    <t>Experiment File Path:</t>
  </si>
  <si>
    <t>C:\Users\synergy\Documents\Hung Ju\Titration curve\20200804_titration curve-standard_2_OD and time change_60 mins_0-40_.xpt</t>
  </si>
  <si>
    <t>Protocol File Path:</t>
  </si>
  <si>
    <t>C:\Users\Public\Documents\Protocols\HungJu\CRPG_A580_scan.prt</t>
  </si>
  <si>
    <t>Plate Number</t>
  </si>
  <si>
    <t>Plate 3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</si>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</sst>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C28" sqref="C28:N35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44047</v>
      </c>
    </row>
    <row r="8" spans="1:2" x14ac:dyDescent="0.2">
      <c r="A8" t="s">
        <v>9</v>
      </c>
      <c r="B8" s="2">
        <v>0.71311342592592597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>
        <v>18032017</v>
      </c>
    </row>
    <row r="11" spans="1:2" x14ac:dyDescent="0.2">
      <c r="A11" t="s">
        <v>13</v>
      </c>
      <c r="B11" t="s">
        <v>14</v>
      </c>
    </row>
    <row r="13" spans="1:2" x14ac:dyDescent="0.2">
      <c r="A13" s="3" t="s">
        <v>15</v>
      </c>
      <c r="B13" s="4"/>
    </row>
    <row r="14" spans="1:2" x14ac:dyDescent="0.2">
      <c r="A14" t="s">
        <v>16</v>
      </c>
      <c r="B14" t="s">
        <v>17</v>
      </c>
    </row>
    <row r="15" spans="1:2" x14ac:dyDescent="0.2">
      <c r="A15" t="s">
        <v>18</v>
      </c>
      <c r="B15" t="s">
        <v>19</v>
      </c>
    </row>
    <row r="16" spans="1:2" x14ac:dyDescent="0.2">
      <c r="A16" t="s">
        <v>20</v>
      </c>
    </row>
    <row r="17" spans="1:15" x14ac:dyDescent="0.2">
      <c r="A17" t="s">
        <v>21</v>
      </c>
      <c r="B17" t="s">
        <v>22</v>
      </c>
    </row>
    <row r="18" spans="1:15" x14ac:dyDescent="0.2">
      <c r="B18" t="s">
        <v>23</v>
      </c>
    </row>
    <row r="19" spans="1:15" x14ac:dyDescent="0.2">
      <c r="A19" t="s">
        <v>24</v>
      </c>
      <c r="B19" t="s">
        <v>25</v>
      </c>
    </row>
    <row r="20" spans="1:15" x14ac:dyDescent="0.2">
      <c r="B20" t="s">
        <v>26</v>
      </c>
    </row>
    <row r="21" spans="1:15" x14ac:dyDescent="0.2">
      <c r="B21" t="s">
        <v>27</v>
      </c>
    </row>
    <row r="22" spans="1:15" x14ac:dyDescent="0.2">
      <c r="B22" t="s">
        <v>28</v>
      </c>
    </row>
    <row r="24" spans="1:15" x14ac:dyDescent="0.2">
      <c r="A24" s="3" t="s">
        <v>29</v>
      </c>
      <c r="B24" s="4"/>
    </row>
    <row r="25" spans="1:15" x14ac:dyDescent="0.2">
      <c r="A25" t="s">
        <v>30</v>
      </c>
      <c r="B25">
        <v>24.8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31</v>
      </c>
      <c r="C28" s="7">
        <v>0.124</v>
      </c>
      <c r="D28" s="7">
        <v>0.125</v>
      </c>
      <c r="E28" s="7">
        <v>0.12</v>
      </c>
      <c r="F28" s="7">
        <v>0.17299999999999999</v>
      </c>
      <c r="G28" s="7">
        <v>0.16600000000000001</v>
      </c>
      <c r="H28" s="7">
        <v>0.16800000000000001</v>
      </c>
      <c r="I28" s="8">
        <v>0.32500000000000001</v>
      </c>
      <c r="J28" s="8">
        <v>0.28199999999999997</v>
      </c>
      <c r="K28" s="8">
        <v>0.29199999999999998</v>
      </c>
      <c r="L28" s="9">
        <v>0.45600000000000002</v>
      </c>
      <c r="M28" s="9">
        <v>0.47499999999999998</v>
      </c>
      <c r="N28" s="9">
        <v>0.47499999999999998</v>
      </c>
      <c r="O28" s="10">
        <v>580</v>
      </c>
    </row>
    <row r="29" spans="1:15" x14ac:dyDescent="0.2">
      <c r="B29" s="6" t="s">
        <v>32</v>
      </c>
      <c r="C29" s="7">
        <v>0.129</v>
      </c>
      <c r="D29" s="7">
        <v>0.127</v>
      </c>
      <c r="E29" s="7">
        <v>0.128</v>
      </c>
      <c r="F29" s="7">
        <v>0.18099999999999999</v>
      </c>
      <c r="G29" s="7">
        <v>0.182</v>
      </c>
      <c r="H29" s="7">
        <v>0.17799999999999999</v>
      </c>
      <c r="I29" s="8">
        <v>0.33500000000000002</v>
      </c>
      <c r="J29" s="8">
        <v>0.316</v>
      </c>
      <c r="K29" s="8">
        <v>0.34599999999999997</v>
      </c>
      <c r="L29" s="9">
        <v>0.49</v>
      </c>
      <c r="M29" s="11">
        <v>0.52800000000000002</v>
      </c>
      <c r="N29" s="9">
        <v>0.47299999999999998</v>
      </c>
      <c r="O29" s="10">
        <v>580</v>
      </c>
    </row>
    <row r="30" spans="1:15" x14ac:dyDescent="0.2">
      <c r="B30" s="6" t="s">
        <v>33</v>
      </c>
      <c r="C30" s="7">
        <v>0.13200000000000001</v>
      </c>
      <c r="D30" s="7">
        <v>0.13900000000000001</v>
      </c>
      <c r="E30" s="7">
        <v>0.13700000000000001</v>
      </c>
      <c r="F30" s="7">
        <v>0.189</v>
      </c>
      <c r="G30" s="7">
        <v>0.21</v>
      </c>
      <c r="H30" s="7">
        <v>0.193</v>
      </c>
      <c r="I30" s="8">
        <v>0.35299999999999998</v>
      </c>
      <c r="J30" s="8">
        <v>0.33900000000000002</v>
      </c>
      <c r="K30" s="8">
        <v>0.33300000000000002</v>
      </c>
      <c r="L30" s="11">
        <v>0.52400000000000002</v>
      </c>
      <c r="M30" s="11">
        <v>0.53500000000000003</v>
      </c>
      <c r="N30" s="11">
        <v>0.52400000000000002</v>
      </c>
      <c r="O30" s="10">
        <v>580</v>
      </c>
    </row>
    <row r="31" spans="1:15" x14ac:dyDescent="0.2">
      <c r="B31" s="6" t="s">
        <v>34</v>
      </c>
      <c r="C31" s="7">
        <v>0.15</v>
      </c>
      <c r="D31" s="7">
        <v>0.154</v>
      </c>
      <c r="E31" s="7">
        <v>0.14899999999999999</v>
      </c>
      <c r="F31" s="7">
        <v>0.219</v>
      </c>
      <c r="G31" s="7">
        <v>0.216</v>
      </c>
      <c r="H31" s="7">
        <v>0.217</v>
      </c>
      <c r="I31" s="9">
        <v>0.42199999999999999</v>
      </c>
      <c r="J31" s="8">
        <v>0.36299999999999999</v>
      </c>
      <c r="K31" s="8">
        <v>0.26300000000000001</v>
      </c>
      <c r="L31" s="11">
        <v>0.53800000000000003</v>
      </c>
      <c r="M31" s="11">
        <v>0.61299999999999999</v>
      </c>
      <c r="N31" s="11">
        <v>0.60099999999999998</v>
      </c>
      <c r="O31" s="10">
        <v>580</v>
      </c>
    </row>
    <row r="32" spans="1:15" x14ac:dyDescent="0.2">
      <c r="B32" s="6" t="s">
        <v>35</v>
      </c>
      <c r="C32" s="7">
        <v>0.21</v>
      </c>
      <c r="D32" s="7">
        <v>0.219</v>
      </c>
      <c r="E32" s="7">
        <v>0.21099999999999999</v>
      </c>
      <c r="F32" s="8">
        <v>0.26200000000000001</v>
      </c>
      <c r="G32" s="8">
        <v>0.28899999999999998</v>
      </c>
      <c r="H32" s="8">
        <v>0.313</v>
      </c>
      <c r="I32" s="11">
        <v>0.51700000000000002</v>
      </c>
      <c r="J32" s="9">
        <v>0.45900000000000002</v>
      </c>
      <c r="K32" s="11">
        <v>0.53300000000000003</v>
      </c>
      <c r="L32" s="12">
        <v>0.71899999999999997</v>
      </c>
      <c r="M32" s="13">
        <v>0.8</v>
      </c>
      <c r="N32" s="12">
        <v>0.76300000000000001</v>
      </c>
      <c r="O32" s="10">
        <v>580</v>
      </c>
    </row>
    <row r="33" spans="2:15" x14ac:dyDescent="0.2">
      <c r="B33" s="6" t="s">
        <v>36</v>
      </c>
      <c r="C33" s="8">
        <v>0.374</v>
      </c>
      <c r="D33" s="8">
        <v>0.34699999999999998</v>
      </c>
      <c r="E33" s="8">
        <v>0.33600000000000002</v>
      </c>
      <c r="F33" s="11">
        <v>0.51900000000000002</v>
      </c>
      <c r="G33" s="9">
        <v>0.46400000000000002</v>
      </c>
      <c r="H33" s="11">
        <v>0.52600000000000002</v>
      </c>
      <c r="I33" s="13">
        <v>0.877</v>
      </c>
      <c r="J33" s="13">
        <v>0.79500000000000004</v>
      </c>
      <c r="K33" s="13">
        <v>0.85099999999999998</v>
      </c>
      <c r="L33" s="14">
        <v>1.2609999999999999</v>
      </c>
      <c r="M33" s="15">
        <v>1.429</v>
      </c>
      <c r="N33" s="16">
        <v>1.353</v>
      </c>
      <c r="O33" s="10">
        <v>580</v>
      </c>
    </row>
    <row r="34" spans="2:15" x14ac:dyDescent="0.2">
      <c r="B34" s="6" t="s">
        <v>37</v>
      </c>
      <c r="C34" s="9">
        <v>0.46800000000000003</v>
      </c>
      <c r="D34" s="9">
        <v>0.47399999999999998</v>
      </c>
      <c r="E34" s="9">
        <v>0.439</v>
      </c>
      <c r="F34" s="12">
        <v>0.66300000000000003</v>
      </c>
      <c r="G34" s="12">
        <v>0.65300000000000002</v>
      </c>
      <c r="H34" s="12">
        <v>0.74399999999999999</v>
      </c>
      <c r="I34" s="17">
        <v>1.0740000000000001</v>
      </c>
      <c r="J34" s="18">
        <v>0.94899999999999995</v>
      </c>
      <c r="K34" s="18">
        <v>0.94699999999999995</v>
      </c>
      <c r="L34" s="16">
        <v>1.361</v>
      </c>
      <c r="M34" s="19">
        <v>1.6120000000000001</v>
      </c>
      <c r="N34" s="15">
        <v>1.4239999999999999</v>
      </c>
      <c r="O34" s="10">
        <v>580</v>
      </c>
    </row>
    <row r="35" spans="2:15" x14ac:dyDescent="0.2">
      <c r="B35" s="6" t="s">
        <v>38</v>
      </c>
      <c r="C35" s="11">
        <v>0.58099999999999996</v>
      </c>
      <c r="D35" s="11">
        <v>0.55200000000000005</v>
      </c>
      <c r="E35" s="9">
        <v>0.501</v>
      </c>
      <c r="F35" s="13">
        <v>0.85</v>
      </c>
      <c r="G35" s="13">
        <v>0.80700000000000005</v>
      </c>
      <c r="H35" s="13">
        <v>0.88</v>
      </c>
      <c r="I35" s="15">
        <v>1.4339999999999999</v>
      </c>
      <c r="J35" s="14">
        <v>1.2729999999999999</v>
      </c>
      <c r="K35" s="15">
        <v>1.425</v>
      </c>
      <c r="L35" s="20">
        <v>1.8220000000000001</v>
      </c>
      <c r="M35" s="20">
        <v>1.9219999999999999</v>
      </c>
      <c r="N35" s="20">
        <v>1.8720000000000001</v>
      </c>
      <c r="O35" s="10">
        <v>580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O29"/>
  <sheetViews>
    <sheetView tabSelected="1" workbookViewId="0">
      <selection activeCell="D22" sqref="D22:N29"/>
    </sheetView>
  </sheetViews>
  <sheetFormatPr baseColWidth="10" defaultRowHeight="12.75" x14ac:dyDescent="0.2"/>
  <sheetData>
    <row r="7" spans="4:15" x14ac:dyDescent="0.2">
      <c r="D7" s="7">
        <v>0.124</v>
      </c>
      <c r="E7" s="7">
        <v>0.125</v>
      </c>
      <c r="F7" s="7">
        <v>0.12</v>
      </c>
      <c r="G7" s="7">
        <v>0.17299999999999999</v>
      </c>
      <c r="H7" s="7">
        <v>0.16600000000000001</v>
      </c>
      <c r="I7" s="7">
        <v>0.16800000000000001</v>
      </c>
      <c r="J7" s="8">
        <v>0.32500000000000001</v>
      </c>
      <c r="K7" s="8">
        <v>0.28199999999999997</v>
      </c>
      <c r="L7" s="8">
        <v>0.29199999999999998</v>
      </c>
      <c r="M7" s="9">
        <v>0.45600000000000002</v>
      </c>
      <c r="N7" s="9">
        <v>0.47499999999999998</v>
      </c>
      <c r="O7" s="9">
        <v>0.47499999999999998</v>
      </c>
    </row>
    <row r="8" spans="4:15" x14ac:dyDescent="0.2">
      <c r="D8" s="7">
        <v>0.129</v>
      </c>
      <c r="E8" s="7">
        <v>0.127</v>
      </c>
      <c r="F8" s="7">
        <v>0.128</v>
      </c>
      <c r="G8" s="7">
        <v>0.18099999999999999</v>
      </c>
      <c r="H8" s="7">
        <v>0.182</v>
      </c>
      <c r="I8" s="7">
        <v>0.17799999999999999</v>
      </c>
      <c r="J8" s="8">
        <v>0.33500000000000002</v>
      </c>
      <c r="K8" s="8">
        <v>0.316</v>
      </c>
      <c r="L8" s="8">
        <v>0.34599999999999997</v>
      </c>
      <c r="M8" s="9">
        <v>0.49</v>
      </c>
      <c r="N8" s="11">
        <v>0.52800000000000002</v>
      </c>
      <c r="O8" s="9">
        <v>0.47299999999999998</v>
      </c>
    </row>
    <row r="9" spans="4:15" x14ac:dyDescent="0.2">
      <c r="D9" s="7">
        <v>0.13200000000000001</v>
      </c>
      <c r="E9" s="7">
        <v>0.13900000000000001</v>
      </c>
      <c r="F9" s="7">
        <v>0.13700000000000001</v>
      </c>
      <c r="G9" s="7">
        <v>0.189</v>
      </c>
      <c r="H9" s="7">
        <v>0.21</v>
      </c>
      <c r="I9" s="7">
        <v>0.193</v>
      </c>
      <c r="J9" s="8">
        <v>0.35299999999999998</v>
      </c>
      <c r="K9" s="8">
        <v>0.33900000000000002</v>
      </c>
      <c r="L9" s="8">
        <v>0.33300000000000002</v>
      </c>
      <c r="M9" s="11">
        <v>0.52400000000000002</v>
      </c>
      <c r="N9" s="11">
        <v>0.53500000000000003</v>
      </c>
      <c r="O9" s="11">
        <v>0.52400000000000002</v>
      </c>
    </row>
    <row r="10" spans="4:15" x14ac:dyDescent="0.2">
      <c r="D10" s="7">
        <v>0.15</v>
      </c>
      <c r="E10" s="7">
        <v>0.154</v>
      </c>
      <c r="F10" s="7">
        <v>0.14899999999999999</v>
      </c>
      <c r="G10" s="7">
        <v>0.219</v>
      </c>
      <c r="H10" s="7">
        <v>0.216</v>
      </c>
      <c r="I10" s="7">
        <v>0.217</v>
      </c>
      <c r="J10" s="9">
        <v>0.42199999999999999</v>
      </c>
      <c r="K10" s="8">
        <v>0.36299999999999999</v>
      </c>
      <c r="L10" s="8">
        <v>0.26300000000000001</v>
      </c>
      <c r="M10" s="11">
        <v>0.53800000000000003</v>
      </c>
      <c r="N10" s="11">
        <v>0.61299999999999999</v>
      </c>
      <c r="O10" s="11">
        <v>0.60099999999999998</v>
      </c>
    </row>
    <row r="11" spans="4:15" x14ac:dyDescent="0.2">
      <c r="D11" s="7">
        <v>0.21</v>
      </c>
      <c r="E11" s="7">
        <v>0.219</v>
      </c>
      <c r="F11" s="7">
        <v>0.21099999999999999</v>
      </c>
      <c r="G11" s="8">
        <v>0.26200000000000001</v>
      </c>
      <c r="H11" s="8">
        <v>0.28899999999999998</v>
      </c>
      <c r="I11" s="8">
        <v>0.313</v>
      </c>
      <c r="J11" s="11">
        <v>0.51700000000000002</v>
      </c>
      <c r="K11" s="9">
        <v>0.45900000000000002</v>
      </c>
      <c r="L11" s="11">
        <v>0.53300000000000003</v>
      </c>
      <c r="M11" s="12">
        <v>0.71899999999999997</v>
      </c>
      <c r="N11" s="13">
        <v>0.8</v>
      </c>
      <c r="O11" s="12">
        <v>0.76300000000000001</v>
      </c>
    </row>
    <row r="12" spans="4:15" x14ac:dyDescent="0.2">
      <c r="D12" s="8">
        <v>0.374</v>
      </c>
      <c r="E12" s="8">
        <v>0.34699999999999998</v>
      </c>
      <c r="F12" s="8">
        <v>0.33600000000000002</v>
      </c>
      <c r="G12" s="11">
        <v>0.51900000000000002</v>
      </c>
      <c r="H12" s="9">
        <v>0.46400000000000002</v>
      </c>
      <c r="I12" s="11">
        <v>0.52600000000000002</v>
      </c>
      <c r="J12" s="13">
        <v>0.877</v>
      </c>
      <c r="K12" s="13">
        <v>0.79500000000000004</v>
      </c>
      <c r="L12" s="13">
        <v>0.85099999999999998</v>
      </c>
      <c r="M12" s="14">
        <v>1.2609999999999999</v>
      </c>
      <c r="N12" s="15">
        <v>1.429</v>
      </c>
      <c r="O12" s="16">
        <v>1.353</v>
      </c>
    </row>
    <row r="13" spans="4:15" x14ac:dyDescent="0.2">
      <c r="D13" s="9">
        <v>0.46800000000000003</v>
      </c>
      <c r="E13" s="9">
        <v>0.47399999999999998</v>
      </c>
      <c r="F13" s="9">
        <v>0.439</v>
      </c>
      <c r="G13" s="12">
        <v>0.66300000000000003</v>
      </c>
      <c r="H13" s="12">
        <v>0.65300000000000002</v>
      </c>
      <c r="I13" s="12">
        <v>0.74399999999999999</v>
      </c>
      <c r="J13" s="17">
        <v>1.0740000000000001</v>
      </c>
      <c r="K13" s="18">
        <v>0.94899999999999995</v>
      </c>
      <c r="L13" s="18">
        <v>0.94699999999999995</v>
      </c>
      <c r="M13" s="16">
        <v>1.361</v>
      </c>
      <c r="N13" s="19">
        <v>1.6120000000000001</v>
      </c>
      <c r="O13" s="15">
        <v>1.4239999999999999</v>
      </c>
    </row>
    <row r="14" spans="4:15" x14ac:dyDescent="0.2">
      <c r="D14" s="11">
        <v>0.58099999999999996</v>
      </c>
      <c r="E14" s="11">
        <v>0.55200000000000005</v>
      </c>
      <c r="F14" s="9">
        <v>0.501</v>
      </c>
      <c r="G14" s="13">
        <v>0.85</v>
      </c>
      <c r="H14" s="13">
        <v>0.80700000000000005</v>
      </c>
      <c r="I14" s="13">
        <v>0.88</v>
      </c>
      <c r="J14" s="15">
        <v>1.4339999999999999</v>
      </c>
      <c r="K14" s="14">
        <v>1.2729999999999999</v>
      </c>
      <c r="L14" s="15">
        <v>1.425</v>
      </c>
      <c r="M14" s="20">
        <v>1.8220000000000001</v>
      </c>
      <c r="N14" s="20">
        <v>1.9219999999999999</v>
      </c>
      <c r="O14" s="20">
        <v>1.8720000000000001</v>
      </c>
    </row>
    <row r="22" spans="4:14" x14ac:dyDescent="0.2">
      <c r="D22">
        <f>AVERAGEA(D7:F7)</f>
        <v>0.123</v>
      </c>
      <c r="E22">
        <f t="shared" ref="E22:E29" si="0">STDEVA(D7:F7)</f>
        <v>2.6457513110645929E-3</v>
      </c>
      <c r="G22">
        <f t="shared" ref="G22:G29" si="1">AVERAGEA(G7:I7)</f>
        <v>0.16900000000000001</v>
      </c>
      <c r="H22">
        <f t="shared" ref="H22:H29" si="2">STDEVA(G7:I7)</f>
        <v>3.605551275463977E-3</v>
      </c>
      <c r="J22">
        <f t="shared" ref="J22:J29" si="3">AVERAGEA(J7:L7)</f>
        <v>0.29966666666666669</v>
      </c>
      <c r="K22">
        <f t="shared" ref="K22:K29" si="4">STDEVA(J7:L7)</f>
        <v>2.2501851775650249E-2</v>
      </c>
      <c r="M22">
        <f t="shared" ref="M22:M29" si="5">AVERAGEA(M7:O7)</f>
        <v>0.46866666666666673</v>
      </c>
      <c r="N22">
        <f t="shared" ref="N22:N29" si="6">STDEVA(M7:O7)</f>
        <v>1.0969655114602867E-2</v>
      </c>
    </row>
    <row r="23" spans="4:14" x14ac:dyDescent="0.2">
      <c r="D23">
        <f t="shared" ref="D23:D29" si="7">AVERAGEA(D8:F8)</f>
        <v>0.128</v>
      </c>
      <c r="E23">
        <f t="shared" si="0"/>
        <v>1.0000000000000009E-3</v>
      </c>
      <c r="G23">
        <f t="shared" si="1"/>
        <v>0.18033333333333332</v>
      </c>
      <c r="H23">
        <f t="shared" si="2"/>
        <v>2.0816659994661343E-3</v>
      </c>
      <c r="J23">
        <f t="shared" si="3"/>
        <v>0.33233333333333331</v>
      </c>
      <c r="K23">
        <f t="shared" si="4"/>
        <v>1.517673658377627E-2</v>
      </c>
      <c r="M23">
        <f t="shared" si="5"/>
        <v>0.49700000000000005</v>
      </c>
      <c r="N23">
        <f t="shared" si="6"/>
        <v>2.816025568065747E-2</v>
      </c>
    </row>
    <row r="24" spans="4:14" x14ac:dyDescent="0.2">
      <c r="D24">
        <f t="shared" si="7"/>
        <v>0.13600000000000001</v>
      </c>
      <c r="E24">
        <f t="shared" si="0"/>
        <v>3.6055512754639926E-3</v>
      </c>
      <c r="G24">
        <f t="shared" si="1"/>
        <v>0.19733333333333336</v>
      </c>
      <c r="H24">
        <f t="shared" si="2"/>
        <v>1.1150485789118481E-2</v>
      </c>
      <c r="J24">
        <f t="shared" si="3"/>
        <v>0.34166666666666662</v>
      </c>
      <c r="K24">
        <f t="shared" si="4"/>
        <v>1.0263202878893747E-2</v>
      </c>
      <c r="M24">
        <f t="shared" si="5"/>
        <v>0.52766666666666673</v>
      </c>
      <c r="N24">
        <f t="shared" si="6"/>
        <v>6.3508529610858885E-3</v>
      </c>
    </row>
    <row r="25" spans="4:14" x14ac:dyDescent="0.2">
      <c r="D25">
        <f t="shared" si="7"/>
        <v>0.151</v>
      </c>
      <c r="E25">
        <f t="shared" si="0"/>
        <v>2.6457513110645929E-3</v>
      </c>
      <c r="G25">
        <f t="shared" si="1"/>
        <v>0.21733333333333335</v>
      </c>
      <c r="H25">
        <f t="shared" si="2"/>
        <v>1.5275252316519481E-3</v>
      </c>
      <c r="J25">
        <f t="shared" si="3"/>
        <v>0.34933333333333333</v>
      </c>
      <c r="K25">
        <f t="shared" si="4"/>
        <v>8.0376198798732021E-2</v>
      </c>
      <c r="M25">
        <f t="shared" si="5"/>
        <v>0.58399999999999996</v>
      </c>
      <c r="N25">
        <f t="shared" si="6"/>
        <v>4.0286474156967345E-2</v>
      </c>
    </row>
    <row r="26" spans="4:14" x14ac:dyDescent="0.2">
      <c r="D26">
        <f t="shared" si="7"/>
        <v>0.21333333333333335</v>
      </c>
      <c r="E26">
        <f t="shared" si="0"/>
        <v>4.9328828623162518E-3</v>
      </c>
      <c r="G26">
        <f t="shared" si="1"/>
        <v>0.28799999999999998</v>
      </c>
      <c r="H26">
        <f t="shared" si="2"/>
        <v>2.551470164434614E-2</v>
      </c>
      <c r="J26">
        <f t="shared" si="3"/>
        <v>0.503</v>
      </c>
      <c r="K26">
        <f t="shared" si="4"/>
        <v>3.8935844667863574E-2</v>
      </c>
      <c r="M26">
        <f t="shared" si="5"/>
        <v>0.76066666666666671</v>
      </c>
      <c r="N26">
        <f t="shared" si="6"/>
        <v>4.0550380187284754E-2</v>
      </c>
    </row>
    <row r="27" spans="4:14" x14ac:dyDescent="0.2">
      <c r="D27">
        <f t="shared" si="7"/>
        <v>0.35233333333333333</v>
      </c>
      <c r="E27">
        <f t="shared" si="0"/>
        <v>1.9553345834749946E-2</v>
      </c>
      <c r="G27">
        <f t="shared" si="1"/>
        <v>0.503</v>
      </c>
      <c r="H27">
        <f t="shared" si="2"/>
        <v>3.3955853692699288E-2</v>
      </c>
      <c r="J27">
        <f t="shared" si="3"/>
        <v>0.84100000000000008</v>
      </c>
      <c r="K27">
        <f t="shared" si="4"/>
        <v>4.1904653679513904E-2</v>
      </c>
      <c r="M27">
        <f t="shared" si="5"/>
        <v>1.3476666666666668</v>
      </c>
      <c r="N27">
        <f t="shared" si="6"/>
        <v>8.4126888289852639E-2</v>
      </c>
    </row>
    <row r="28" spans="4:14" x14ac:dyDescent="0.2">
      <c r="D28">
        <f t="shared" si="7"/>
        <v>0.46033333333333332</v>
      </c>
      <c r="E28">
        <f t="shared" si="0"/>
        <v>1.871719352182194E-2</v>
      </c>
      <c r="G28">
        <f t="shared" si="1"/>
        <v>0.68666666666666665</v>
      </c>
      <c r="H28">
        <f t="shared" si="2"/>
        <v>4.9903239707791834E-2</v>
      </c>
      <c r="J28">
        <f t="shared" si="3"/>
        <v>0.9900000000000001</v>
      </c>
      <c r="K28">
        <f t="shared" si="4"/>
        <v>7.2753006810715448E-2</v>
      </c>
      <c r="M28">
        <f t="shared" si="5"/>
        <v>1.4656666666666667</v>
      </c>
      <c r="N28">
        <f t="shared" si="6"/>
        <v>0.13058458306145238</v>
      </c>
    </row>
    <row r="29" spans="4:14" x14ac:dyDescent="0.2">
      <c r="D29">
        <f t="shared" si="7"/>
        <v>0.54466666666666663</v>
      </c>
      <c r="E29">
        <f t="shared" si="0"/>
        <v>4.0501028793517482E-2</v>
      </c>
      <c r="G29">
        <f t="shared" si="1"/>
        <v>0.84566666666666668</v>
      </c>
      <c r="H29">
        <f t="shared" si="2"/>
        <v>3.6692415201691635E-2</v>
      </c>
      <c r="J29">
        <f t="shared" si="3"/>
        <v>1.3773333333333333</v>
      </c>
      <c r="K29">
        <f t="shared" si="4"/>
        <v>9.0467305328131339E-2</v>
      </c>
      <c r="M29">
        <f t="shared" si="5"/>
        <v>1.8719999999999999</v>
      </c>
      <c r="N29">
        <f t="shared" si="6"/>
        <v>4.9999999999999933E-2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3 -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2020-08-08T19:38:05Z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